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CEAB4008-22A2-449A-BD55-9BD050563C9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  <definedName name="_xlnm.Print_Area" localSheetId="0">'приложение 10'!$A$1:$E$41</definedName>
  </definedNames>
  <calcPr calcId="191029"/>
</workbook>
</file>

<file path=xl/calcChain.xml><?xml version="1.0" encoding="utf-8"?>
<calcChain xmlns="http://schemas.openxmlformats.org/spreadsheetml/2006/main">
  <c r="B21" i="1" l="1"/>
  <c r="B20" i="1"/>
  <c r="B19" i="1" s="1"/>
  <c r="B18" i="1" s="1"/>
  <c r="B29" i="1"/>
  <c r="B23" i="1"/>
  <c r="B22" i="1" s="1"/>
  <c r="C19" i="1"/>
  <c r="C18" i="1" s="1"/>
  <c r="D19" i="1"/>
  <c r="D18" i="1" s="1"/>
  <c r="C40" i="1"/>
  <c r="D40" i="1"/>
  <c r="B40" i="1"/>
  <c r="C28" i="1"/>
  <c r="C27" i="1" s="1"/>
  <c r="C26" i="1" s="1"/>
  <c r="D28" i="1"/>
  <c r="D27" i="1" s="1"/>
  <c r="D26" i="1" s="1"/>
  <c r="B28" i="1"/>
  <c r="B27" i="1"/>
  <c r="B26" i="1" s="1"/>
  <c r="D23" i="1"/>
  <c r="D22" i="1"/>
  <c r="C23" i="1"/>
  <c r="C22" i="1"/>
  <c r="D17" i="1" l="1"/>
  <c r="D37" i="1" s="1"/>
  <c r="D41" i="1" s="1"/>
  <c r="B17" i="1"/>
  <c r="C17" i="1"/>
  <c r="C37" i="1" s="1"/>
  <c r="C41" i="1" s="1"/>
  <c r="B37" i="1"/>
  <c r="B41" i="1" s="1"/>
</calcChain>
</file>

<file path=xl/sharedStrings.xml><?xml version="1.0" encoding="utf-8"?>
<sst xmlns="http://schemas.openxmlformats.org/spreadsheetml/2006/main" count="47" uniqueCount="39">
  <si>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</si>
  <si>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</si>
  <si>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</si>
  <si>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</si>
  <si>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от 10 декабря 2019 года № 23</t>
  </si>
  <si>
    <t>в редакции решения</t>
  </si>
  <si>
    <t>АДРЕСНАЯ ИНВЕСТИЦИОННАЯ ПРОГРАММА</t>
  </si>
  <si>
    <t>Наименование муниципальной программы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</si>
  <si>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</si>
  <si>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</si>
  <si>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строительство универсального спортивного зала МБОУ «СОШ № 12» (структурное подразделение имени С.И. Ростоцкого) по адресу: Ленинградская область, Выборгский район, г. Высоцк, ул. Ленинская, д. 4 , в том числе: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</si>
  <si>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</si>
  <si>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</si>
  <si>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</si>
  <si>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- обеспечение однократно благоустроенным жилым помещением специализированного жилищного фонда по договорам найма специализированных жилых помещений детей-сирот и детей, оставшихся без попечения родителей, лиц из числа детей-сирот, в том числе:</t>
  </si>
  <si>
    <t xml:space="preserve">- строительство автомобильной дороги «Подъезд к пос. Яшино» в Выборгском районе Ленинградской области (в т.ч. разработка проектной документации, экспертиза проекта), в том числе: 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</si>
  <si>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</si>
  <si>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</si>
  <si>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</si>
  <si>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</si>
  <si>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</si>
  <si>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</si>
  <si>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</si>
  <si>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>- строительство автомобильной дороги «Подъезд к пос. Кравцово» в Выборгском районе Ленинградской области (в т.ч. корректировка проектной документации, экспертиза проекта), в том числе:</t>
  </si>
  <si>
    <t>- строительство объекта местного значения «Общегражданское кладбище» на территории МО «Селезневское сельское поселение» (разработка проектной документации), в том числе:</t>
  </si>
  <si>
    <t xml:space="preserve">Подпрограмма 
«Развитие начального общего, основного общего и среднего общего образования детей в Выборгском районе Ленинградской области»:
</t>
  </si>
  <si>
    <t xml:space="preserve">- реконструкция автомобильных дорог общего пользования муниципального значения, в том числе: </t>
  </si>
  <si>
    <t>-проект реконструкции дороги с мостом у р.Малиновка</t>
  </si>
  <si>
    <t>- расходы по вводу участка дороги п.Клеверное в эксплуатацию</t>
  </si>
  <si>
    <t>- федеральный бюджет</t>
  </si>
  <si>
    <t xml:space="preserve">МУНИЦИПАЛЬНОГО ОБРАЗОВАНИЯ «ВЫБОРГСКИЙ РАЙОН» ЛЕНИНГРАДСКОЙ ОБЛАСТИ </t>
  </si>
  <si>
    <t>НА 2020 ГОД И НА ПЛАНОВЫЙ ПЕРИОД 2021 И 2022 ГОДОВ</t>
  </si>
  <si>
    <t xml:space="preserve"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
</t>
  </si>
  <si>
    <r>
      <t xml:space="preserve"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
</t>
    </r>
    <r>
      <rPr>
        <sz val="12"/>
        <color indexed="8"/>
        <rFont val="Times New Roman"/>
        <family val="1"/>
        <charset val="204"/>
      </rPr>
      <t/>
    </r>
  </si>
  <si>
    <t>(тысяч рублей)</t>
  </si>
  <si>
    <t xml:space="preserve">   2020 год   </t>
  </si>
  <si>
    <t>2021 год</t>
  </si>
  <si>
    <t>2022 год</t>
  </si>
  <si>
    <t>от 22 декабря 2020 года № 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</si>
</sst>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_-;\-* #,##0.0_-;_-* &quot;-&quot;??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1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/>
    <xf numFmtId="0" fontId="4" fillId="2" borderId="0" xfId="0" applyFont="1" applyFill="1" applyAlignment="1">
      <alignment horizontal="right"/>
    </xf>
    <xf numFmtId="164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view="pageLayout" zoomScaleNormal="100" workbookViewId="0">
      <selection activeCell="D18" sqref="D18"/>
    </sheetView>
  </sheetViews>
  <sheetFormatPr defaultColWidth="9.140625" defaultRowHeight="12.75" x14ac:dyDescent="0.2"/>
  <cols>
    <col min="1" max="1" width="47.28515625" style="2" customWidth="1"/>
    <col min="2" max="2" width="10" style="2" bestFit="1" customWidth="1"/>
    <col min="3" max="3" width="11.7109375" style="2" customWidth="1"/>
    <col min="4" max="4" width="10" style="2" bestFit="1" customWidth="1"/>
    <col min="5" max="5" width="20.42578125" style="2" customWidth="1"/>
    <col min="6" max="16384" width="9.140625" style="2"/>
  </cols>
  <sheetData>
    <row r="1" spans="1:5" ht="15" x14ac:dyDescent="0.25">
      <c r="C1" s="27" t="s">
        <v>0</v>
      </c>
      <c r="D1" s="27"/>
      <c r="E1" s="27"/>
    </row>
    <row r="2" spans="1:5" ht="15" x14ac:dyDescent="0.25">
      <c r="C2" s="27" t="s">
        <v>1</v>
      </c>
      <c r="D2" s="27"/>
      <c r="E2" s="27"/>
    </row>
    <row r="3" spans="1:5" ht="15" x14ac:dyDescent="0.25">
      <c r="C3" s="27" t="s">
        <v>2</v>
      </c>
      <c r="D3" s="27"/>
      <c r="E3" s="27"/>
    </row>
    <row r="4" spans="1:5" ht="15" x14ac:dyDescent="0.25">
      <c r="C4" s="27" t="s">
        <v>3</v>
      </c>
      <c r="D4" s="27"/>
      <c r="E4" s="27"/>
    </row>
    <row r="5" spans="1:5" ht="15" x14ac:dyDescent="0.25">
      <c r="C5" s="27" t="s">
        <v>4</v>
      </c>
      <c r="D5" s="27"/>
      <c r="E5" s="27"/>
    </row>
    <row r="6" spans="1:5" ht="15" x14ac:dyDescent="0.25">
      <c r="C6" s="27" t="s">
        <v>5</v>
      </c>
      <c r="D6" s="27"/>
      <c r="E6" s="27"/>
    </row>
    <row r="7" spans="1:5" ht="15" x14ac:dyDescent="0.25">
      <c r="C7" s="27" t="s">
        <v>38</v>
      </c>
      <c r="D7" s="27"/>
      <c r="E7" s="27"/>
    </row>
    <row r="8" spans="1:5" ht="15" x14ac:dyDescent="0.25">
      <c r="C8" s="1"/>
      <c r="D8" s="1"/>
      <c r="E8" s="1"/>
    </row>
    <row r="9" spans="1:5" ht="15" x14ac:dyDescent="0.25">
      <c r="C9" s="12" t="s">
        <v>19</v>
      </c>
      <c r="D9" s="28" t="s">
        <v>20</v>
      </c>
      <c r="E9" s="28"/>
    </row>
    <row r="11" spans="1:5" x14ac:dyDescent="0.2">
      <c r="A11" s="25" t="s">
        <v>6</v>
      </c>
      <c r="B11" s="25"/>
      <c r="C11" s="25"/>
      <c r="D11" s="25"/>
      <c r="E11" s="25"/>
    </row>
    <row r="12" spans="1:5" x14ac:dyDescent="0.2">
      <c r="A12" s="25" t="s">
        <v>30</v>
      </c>
      <c r="B12" s="25"/>
      <c r="C12" s="25"/>
      <c r="D12" s="25"/>
      <c r="E12" s="25"/>
    </row>
    <row r="13" spans="1:5" x14ac:dyDescent="0.2">
      <c r="A13" s="25" t="s">
        <v>31</v>
      </c>
      <c r="B13" s="25"/>
      <c r="C13" s="25"/>
      <c r="D13" s="25"/>
      <c r="E13" s="25"/>
    </row>
    <row r="14" spans="1:5" x14ac:dyDescent="0.2">
      <c r="E14" s="13" t="s">
        <v>34</v>
      </c>
    </row>
    <row r="15" spans="1:5" s="4" customFormat="1" ht="38.25" x14ac:dyDescent="0.2">
      <c r="A15" s="3" t="s">
        <v>7</v>
      </c>
      <c r="B15" s="3" t="s">
        <v>35</v>
      </c>
      <c r="C15" s="3" t="s">
        <v>36</v>
      </c>
      <c r="D15" s="3" t="s">
        <v>37</v>
      </c>
      <c r="E15" s="3" t="s">
        <v>8</v>
      </c>
    </row>
    <row r="16" spans="1:5" s="4" customFormat="1" x14ac:dyDescent="0.2">
      <c r="A16" s="5">
        <v>1</v>
      </c>
      <c r="B16" s="5">
        <v>2</v>
      </c>
      <c r="C16" s="5">
        <v>3</v>
      </c>
      <c r="D16" s="5">
        <v>4</v>
      </c>
      <c r="E16" s="5">
        <v>5</v>
      </c>
    </row>
    <row r="17" spans="1:5" ht="76.5" x14ac:dyDescent="0.2">
      <c r="A17" s="6" t="s">
        <v>32</v>
      </c>
      <c r="B17" s="14">
        <f>B18+B22</f>
        <v>125715.8</v>
      </c>
      <c r="C17" s="14">
        <f>C18+C22</f>
        <v>25057.200000000001</v>
      </c>
      <c r="D17" s="14">
        <f>D18+D22</f>
        <v>25057.200000000001</v>
      </c>
      <c r="E17" s="21" t="s">
        <v>9</v>
      </c>
    </row>
    <row r="18" spans="1:5" ht="63.75" x14ac:dyDescent="0.2">
      <c r="A18" s="7" t="s">
        <v>25</v>
      </c>
      <c r="B18" s="15">
        <f>B19</f>
        <v>79865.600000000006</v>
      </c>
      <c r="C18" s="15">
        <f>C19</f>
        <v>0</v>
      </c>
      <c r="D18" s="15">
        <f>D19</f>
        <v>0</v>
      </c>
      <c r="E18" s="22"/>
    </row>
    <row r="19" spans="1:5" ht="63.75" x14ac:dyDescent="0.2">
      <c r="A19" s="8" t="s">
        <v>10</v>
      </c>
      <c r="B19" s="16">
        <f>B21+B20</f>
        <v>79865.600000000006</v>
      </c>
      <c r="C19" s="16">
        <f>C21</f>
        <v>0</v>
      </c>
      <c r="D19" s="16">
        <f>D21</f>
        <v>0</v>
      </c>
      <c r="E19" s="22"/>
    </row>
    <row r="20" spans="1:5" x14ac:dyDescent="0.2">
      <c r="A20" s="8" t="s">
        <v>11</v>
      </c>
      <c r="B20" s="17">
        <f>9289+512+16555-2389.4</f>
        <v>23966.6</v>
      </c>
      <c r="C20" s="17">
        <v>0</v>
      </c>
      <c r="D20" s="17">
        <v>0</v>
      </c>
      <c r="E20" s="23"/>
    </row>
    <row r="21" spans="1:5" x14ac:dyDescent="0.2">
      <c r="A21" s="8" t="s">
        <v>21</v>
      </c>
      <c r="B21" s="17">
        <f>22283+39191.3-5575.3</f>
        <v>55899</v>
      </c>
      <c r="C21" s="17">
        <v>0</v>
      </c>
      <c r="D21" s="17">
        <v>0</v>
      </c>
      <c r="E21" s="20"/>
    </row>
    <row r="22" spans="1:5" ht="25.5" x14ac:dyDescent="0.2">
      <c r="A22" s="7" t="s">
        <v>12</v>
      </c>
      <c r="B22" s="15">
        <f>B23</f>
        <v>45850.2</v>
      </c>
      <c r="C22" s="15">
        <f>C23</f>
        <v>25057.200000000001</v>
      </c>
      <c r="D22" s="15">
        <f>D23</f>
        <v>25057.200000000001</v>
      </c>
      <c r="E22" s="18" t="s">
        <v>13</v>
      </c>
    </row>
    <row r="23" spans="1:5" ht="76.5" x14ac:dyDescent="0.2">
      <c r="A23" s="8" t="s">
        <v>14</v>
      </c>
      <c r="B23" s="17">
        <f>B25+B24</f>
        <v>45850.2</v>
      </c>
      <c r="C23" s="17">
        <f>C25</f>
        <v>25057.200000000001</v>
      </c>
      <c r="D23" s="17">
        <f>D25</f>
        <v>25057.200000000001</v>
      </c>
      <c r="E23" s="19"/>
    </row>
    <row r="24" spans="1:5" x14ac:dyDescent="0.2">
      <c r="A24" s="8" t="s">
        <v>29</v>
      </c>
      <c r="B24" s="17">
        <v>559.70000000000005</v>
      </c>
      <c r="C24" s="17"/>
      <c r="D24" s="17"/>
      <c r="E24" s="19"/>
    </row>
    <row r="25" spans="1:5" x14ac:dyDescent="0.2">
      <c r="A25" s="8" t="s">
        <v>21</v>
      </c>
      <c r="B25" s="16">
        <v>45290.5</v>
      </c>
      <c r="C25" s="17">
        <v>25057.200000000001</v>
      </c>
      <c r="D25" s="17">
        <v>25057.200000000001</v>
      </c>
      <c r="E25" s="20"/>
    </row>
    <row r="26" spans="1:5" ht="76.5" x14ac:dyDescent="0.2">
      <c r="A26" s="6" t="s">
        <v>33</v>
      </c>
      <c r="B26" s="15">
        <f>B27</f>
        <v>18400.2</v>
      </c>
      <c r="C26" s="15">
        <f>C27</f>
        <v>4000</v>
      </c>
      <c r="D26" s="15">
        <f>D27</f>
        <v>4000</v>
      </c>
      <c r="E26" s="18" t="s">
        <v>13</v>
      </c>
    </row>
    <row r="27" spans="1:5" ht="51" x14ac:dyDescent="0.2">
      <c r="A27" s="7" t="s">
        <v>22</v>
      </c>
      <c r="B27" s="15">
        <f>B28+B30+B33+B35</f>
        <v>18400.2</v>
      </c>
      <c r="C27" s="15">
        <f>C28+C30</f>
        <v>4000</v>
      </c>
      <c r="D27" s="15">
        <f>D28+D30</f>
        <v>4000</v>
      </c>
      <c r="E27" s="19"/>
    </row>
    <row r="28" spans="1:5" ht="51" x14ac:dyDescent="0.2">
      <c r="A28" s="8" t="s">
        <v>15</v>
      </c>
      <c r="B28" s="17">
        <f>B29</f>
        <v>2965.7</v>
      </c>
      <c r="C28" s="17">
        <f>C29</f>
        <v>0</v>
      </c>
      <c r="D28" s="17">
        <f>D29</f>
        <v>0</v>
      </c>
      <c r="E28" s="19"/>
    </row>
    <row r="29" spans="1:5" x14ac:dyDescent="0.2">
      <c r="A29" s="8" t="s">
        <v>11</v>
      </c>
      <c r="B29" s="17">
        <f>2700+265.7</f>
        <v>2965.7</v>
      </c>
      <c r="C29" s="17">
        <v>0</v>
      </c>
      <c r="D29" s="17">
        <v>0</v>
      </c>
      <c r="E29" s="26"/>
    </row>
    <row r="30" spans="1:5" ht="51" x14ac:dyDescent="0.2">
      <c r="A30" s="8" t="s">
        <v>23</v>
      </c>
      <c r="B30" s="17">
        <v>0</v>
      </c>
      <c r="C30" s="17">
        <v>4000</v>
      </c>
      <c r="D30" s="17">
        <v>4000</v>
      </c>
      <c r="E30" s="24"/>
    </row>
    <row r="31" spans="1:5" x14ac:dyDescent="0.2">
      <c r="A31" s="8" t="s">
        <v>11</v>
      </c>
      <c r="B31" s="17">
        <v>0</v>
      </c>
      <c r="C31" s="17">
        <v>4000</v>
      </c>
      <c r="D31" s="17">
        <v>4000</v>
      </c>
      <c r="E31" s="24"/>
    </row>
    <row r="32" spans="1:5" ht="25.5" x14ac:dyDescent="0.2">
      <c r="A32" s="8" t="s">
        <v>26</v>
      </c>
      <c r="B32" s="17"/>
      <c r="C32" s="17"/>
      <c r="D32" s="17"/>
      <c r="E32" s="24"/>
    </row>
    <row r="33" spans="1:5" ht="25.5" x14ac:dyDescent="0.2">
      <c r="A33" s="9" t="s">
        <v>27</v>
      </c>
      <c r="B33" s="17">
        <v>15000</v>
      </c>
      <c r="C33" s="17"/>
      <c r="D33" s="17"/>
      <c r="E33" s="24"/>
    </row>
    <row r="34" spans="1:5" x14ac:dyDescent="0.2">
      <c r="A34" s="8" t="s">
        <v>11</v>
      </c>
      <c r="B34" s="17">
        <v>15000</v>
      </c>
      <c r="C34" s="17"/>
      <c r="D34" s="17"/>
      <c r="E34" s="24"/>
    </row>
    <row r="35" spans="1:5" ht="25.5" x14ac:dyDescent="0.2">
      <c r="A35" s="9" t="s">
        <v>28</v>
      </c>
      <c r="B35" s="17">
        <v>434.5</v>
      </c>
      <c r="C35" s="17"/>
      <c r="D35" s="17"/>
      <c r="E35" s="24"/>
    </row>
    <row r="36" spans="1:5" x14ac:dyDescent="0.2">
      <c r="A36" s="8" t="s">
        <v>11</v>
      </c>
      <c r="B36" s="17">
        <v>434.5</v>
      </c>
      <c r="C36" s="17"/>
      <c r="D36" s="17"/>
      <c r="E36" s="24"/>
    </row>
    <row r="37" spans="1:5" x14ac:dyDescent="0.2">
      <c r="A37" s="7" t="s">
        <v>16</v>
      </c>
      <c r="B37" s="15">
        <f>B17+B26</f>
        <v>144116</v>
      </c>
      <c r="C37" s="15">
        <f>C17+C26</f>
        <v>29057.200000000001</v>
      </c>
      <c r="D37" s="15">
        <f>D17+D26</f>
        <v>29057.200000000001</v>
      </c>
      <c r="E37" s="24"/>
    </row>
    <row r="38" spans="1:5" ht="51" x14ac:dyDescent="0.2">
      <c r="A38" s="8" t="s">
        <v>24</v>
      </c>
      <c r="B38" s="16">
        <v>8638.7999999999993</v>
      </c>
      <c r="C38" s="17">
        <v>0</v>
      </c>
      <c r="D38" s="17">
        <v>0</v>
      </c>
      <c r="E38" s="24" t="s">
        <v>13</v>
      </c>
    </row>
    <row r="39" spans="1:5" x14ac:dyDescent="0.2">
      <c r="A39" s="8" t="s">
        <v>11</v>
      </c>
      <c r="B39" s="16">
        <v>8638.7999999999993</v>
      </c>
      <c r="C39" s="17">
        <v>0</v>
      </c>
      <c r="D39" s="17">
        <v>0</v>
      </c>
      <c r="E39" s="24"/>
    </row>
    <row r="40" spans="1:5" x14ac:dyDescent="0.2">
      <c r="A40" s="7" t="s">
        <v>17</v>
      </c>
      <c r="B40" s="16">
        <f>B38</f>
        <v>8638.7999999999993</v>
      </c>
      <c r="C40" s="16">
        <f>C38</f>
        <v>0</v>
      </c>
      <c r="D40" s="16">
        <f>D38</f>
        <v>0</v>
      </c>
      <c r="E40" s="10"/>
    </row>
    <row r="41" spans="1:5" x14ac:dyDescent="0.2">
      <c r="A41" s="11" t="s">
        <v>18</v>
      </c>
      <c r="B41" s="15">
        <f>B37+B40</f>
        <v>152754.79999999999</v>
      </c>
      <c r="C41" s="15">
        <f>C37+C40</f>
        <v>29057.200000000001</v>
      </c>
      <c r="D41" s="15">
        <f>D37+D40</f>
        <v>29057.200000000001</v>
      </c>
      <c r="E41" s="10"/>
    </row>
  </sheetData>
  <mergeCells count="16">
    <mergeCell ref="C1:E1"/>
    <mergeCell ref="C2:E2"/>
    <mergeCell ref="C3:E3"/>
    <mergeCell ref="C4:E4"/>
    <mergeCell ref="A11:E11"/>
    <mergeCell ref="A12:E12"/>
    <mergeCell ref="C5:E5"/>
    <mergeCell ref="C6:E6"/>
    <mergeCell ref="C7:E7"/>
    <mergeCell ref="D9:E9"/>
    <mergeCell ref="E22:E25"/>
    <mergeCell ref="E17:E21"/>
    <mergeCell ref="E38:E39"/>
    <mergeCell ref="A13:E13"/>
    <mergeCell ref="E26:E29"/>
    <mergeCell ref="E30:E37"/>
  </mergeCells>
  <phoneticPr fontId="0" type="noConversion"/>
  <pageMargins left="0.54427083333333337" right="0" top="0.43541666666666667" bottom="0.61354166666666665" header="0.31496062992125984" footer="0"/>
  <pageSetup paperSize="9" scale="95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2020-12-14T07:43:15Z</cp:lastPrinted>
  <dcterms:created xsi:type="dcterms:W3CDTF">2006-09-28T05:33:49Z</dcterms:created>
  <dcterms:modified xsi:type="dcterms:W3CDTF">2020-12-23T08:02:06Z</dcterms:modified>
</cp:coreProperties>
</file>