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 defaultThemeVersion="124226"/>
  <xr:revisionPtr revIDLastSave="0" documentId="13_ncr:1_{274FE045-9FCF-4333-AA5B-75ED0CD01C7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2020-2022" sheetId="1" r:id="rId1"/>
  </sheets>
  <definedNames>
    <definedName name="OLE_LINK1" localSheetId="0">'2020-2022'!#REF!</definedName>
    <definedName name="_xlnm.Print_Titles" localSheetId="0">'2020-2022'!$15:$16</definedName>
  </definedNames>
  <calcPr calcId="181029"/>
</workbook>
</file>

<file path=xl/calcChain.xml><?xml version="1.0" encoding="utf-8"?>
<calcChain xmlns="http://schemas.openxmlformats.org/spreadsheetml/2006/main">
  <c r="B20" i="1" l="1"/>
  <c r="B24" i="1"/>
  <c r="B23" i="1" s="1"/>
  <c r="B22" i="1" s="1"/>
  <c r="B21" i="1"/>
  <c r="C19" i="1"/>
  <c r="C18" i="1" s="1"/>
  <c r="D19" i="1"/>
  <c r="D18" i="1" s="1"/>
  <c r="C39" i="1"/>
  <c r="D39" i="1"/>
  <c r="B39" i="1"/>
  <c r="C27" i="1"/>
  <c r="C26" i="1" s="1"/>
  <c r="C25" i="1" s="1"/>
  <c r="D27" i="1"/>
  <c r="D26" i="1" s="1"/>
  <c r="D25" i="1" s="1"/>
  <c r="B27" i="1"/>
  <c r="B26" i="1" s="1"/>
  <c r="D23" i="1"/>
  <c r="D22" i="1" s="1"/>
  <c r="C23" i="1"/>
  <c r="C22" i="1" s="1"/>
  <c r="B19" i="1" l="1"/>
  <c r="B18" i="1" s="1"/>
  <c r="B17" i="1" s="1"/>
  <c r="B25" i="1"/>
  <c r="D17" i="1"/>
  <c r="D36" i="1" s="1"/>
  <c r="D40" i="1" s="1"/>
  <c r="C17" i="1"/>
  <c r="C36" i="1" s="1"/>
  <c r="C40" i="1" s="1"/>
  <c r="B36" i="1" l="1"/>
  <c r="B40" i="1" s="1"/>
</calcChain>
</file>

<file path=xl/sharedStrings.xml><?xml version="1.0" encoding="utf-8"?>
<sst xmlns="http://schemas.openxmlformats.org/spreadsheetml/2006/main" count="46" uniqueCount="38">
  <si>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</si>
  <si>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</si>
  <si>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</si>
  <si>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</si>
  <si>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>от 10 декабря 2019 года № 23</t>
  </si>
  <si>
    <t>в редакции решения</t>
  </si>
  <si>
    <t>АДРЕСНАЯ ИНВЕСТИЦИОННАЯ ПРОГРАММА</t>
  </si>
  <si>
    <t>Наименование муниципальной программы</t>
  </si>
  <si>
    <t>Главный распорядитель бюджетных средств</t>
  </si>
  <si>
    <t>Комитет образования администрации муниципального образования «Выборгский район» Ленинградской области</t>
  </si>
  <si>
    <t>- строительство универсального спортивного зала МБОУ «СОШ № 12» (структурное подразделение имени С.И. Ростоцкого) по адресу: Ленинградская область, Выборгский район, г. Высоцк, ул. Ленинская, д. 4 , в том числе:</t>
  </si>
  <si>
    <t>- местный бюджет</t>
  </si>
  <si>
    <t>Подпрограмма "Социальная поддержка детей – сирот и детей, оставшихся без попечения родителей":</t>
  </si>
  <si>
    <t>Администрация муниципального образования «Выборгский район» Ленинградской области</t>
  </si>
  <si>
    <t>- обеспечение однократно благоустроенным жилым помещением специализированного жилищного фонда по договорам найма специализированных жилых помещений детей-сирот и детей, оставшихся без попечения родителей, лиц из числа детей-сирот, в том числе:</t>
  </si>
  <si>
    <t xml:space="preserve">- строительство автомобильной дороги «Подъезд к пос. Яшино» в Выборгском районе Ленинградской области (в т.ч. разработка проектной документации, экспертиза проекта), в том числе: </t>
  </si>
  <si>
    <t>Всего по программной части</t>
  </si>
  <si>
    <t>Всего по непрограммной части</t>
  </si>
  <si>
    <t>Всего по адресной инвестиционной программе</t>
  </si>
  <si>
    <t xml:space="preserve">                    </t>
  </si>
  <si>
    <t>(приложение 10)</t>
  </si>
  <si>
    <t>- областной бюджет</t>
  </si>
  <si>
    <t xml:space="preserve">подпрограмма 
«Развитие сети автомобильных дорог общего пользования»:
</t>
  </si>
  <si>
    <t>- строительство автомобильной дороги «Подъезд к пос. Кравцово» в Выборгском районе Ленинградской области (в т.ч. корректировка проектной документации, экспертиза проекта), в том числе:</t>
  </si>
  <si>
    <t>- строительство объекта местного значения «Общегражданское кладбище» на территории МО «Селезневское сельское поселение» (разработка проектной документации), в том числе:</t>
  </si>
  <si>
    <t xml:space="preserve">Подпрограмма 
«Развитие начального общего, основного общего и среднего общего образования детей в Выборгском районе Ленинградской области»:
</t>
  </si>
  <si>
    <t xml:space="preserve">- реконструкция автомобильных дорог общего пользования муниципального значения, в том числе: </t>
  </si>
  <si>
    <t>-проект реконструкции дороги с мостом у р.Малиновка</t>
  </si>
  <si>
    <t>- расходы по вводу участка дороги п.Клеверное в эксплуатацию</t>
  </si>
  <si>
    <r>
      <rPr>
        <b/>
        <sz val="10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"Современное образование в Выборгском районе Ленинградской области", 
в том числе: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</si>
  <si>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0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«Развитие автомобильных дорог Выборгского района Ленинградской области»,
в том числе:</t>
    </r>
    <r>
      <rPr>
        <sz val="10"/>
        <color theme="1"/>
        <rFont val="Times New Roman"/>
        <family val="1"/>
        <charset val="204"/>
      </rPr>
      <t xml:space="preserve">
</t>
    </r>
  </si>
  <si>
    <t>МУНИЦИПАЛЬНОГО ОБРАЗОВАНИЯ "ВЫБОРГСКИЙ РАЙОН" ЛЕНИНГРАДСКОЙ ОБЛАСТИ</t>
  </si>
  <si>
    <t>НА 2020 ГОД И НА ПЛАНОВЫЙ ПЕРИОД 2021 И 2022 ГОДОВ</t>
  </si>
  <si>
    <t xml:space="preserve"> (тысяч рублей)</t>
  </si>
  <si>
    <t xml:space="preserve">2020 год         </t>
  </si>
  <si>
    <t>2021 год</t>
  </si>
  <si>
    <t>2022 год</t>
  </si>
  <si>
    <t>от 15 сентября 2020 года №65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</si>
</sst>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0">
    <xf numFmtId="0" fontId="0" fillId="0" borderId="0" xfId="0"/>
    <xf numFmtId="0" fontId="1" fillId="2" borderId="0" xfId="0" applyFont="1" applyFill="1"/>
    <xf numFmtId="0" fontId="1" fillId="0" borderId="0" xfId="0" applyFont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Alignment="1">
      <alignment horizontal="right"/>
    </xf>
    <xf numFmtId="0" fontId="4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/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view="pageLayout" zoomScale="136" zoomScaleNormal="100" zoomScalePageLayoutView="136" workbookViewId="0">
      <selection activeCell="C7" sqref="C7:E7"/>
    </sheetView>
  </sheetViews>
  <sheetFormatPr defaultRowHeight="12.75" x14ac:dyDescent="0.2"/>
  <cols>
    <col min="1" max="1" width="56.140625" style="3" customWidth="1"/>
    <col min="2" max="2" width="10" style="3" bestFit="1" customWidth="1"/>
    <col min="3" max="3" width="10.140625" style="3" customWidth="1"/>
    <col min="4" max="4" width="9" style="3" bestFit="1" customWidth="1"/>
    <col min="5" max="5" width="18.28515625" style="3" customWidth="1"/>
    <col min="6" max="16384" width="9.140625" style="4"/>
  </cols>
  <sheetData>
    <row r="1" spans="1:12" ht="15" x14ac:dyDescent="0.25">
      <c r="C1" s="27" t="s">
        <v>0</v>
      </c>
      <c r="D1" s="27"/>
      <c r="E1" s="27"/>
      <c r="F1" s="2"/>
    </row>
    <row r="2" spans="1:12" ht="15" x14ac:dyDescent="0.25">
      <c r="C2" s="27" t="s">
        <v>1</v>
      </c>
      <c r="D2" s="27"/>
      <c r="E2" s="27"/>
      <c r="F2" s="2"/>
    </row>
    <row r="3" spans="1:12" ht="15" x14ac:dyDescent="0.25">
      <c r="C3" s="27" t="s">
        <v>2</v>
      </c>
      <c r="D3" s="27"/>
      <c r="E3" s="27"/>
      <c r="F3" s="2"/>
    </row>
    <row r="4" spans="1:12" ht="15" x14ac:dyDescent="0.25">
      <c r="C4" s="27" t="s">
        <v>3</v>
      </c>
      <c r="D4" s="27"/>
      <c r="E4" s="27"/>
      <c r="F4" s="2"/>
    </row>
    <row r="5" spans="1:12" ht="15" x14ac:dyDescent="0.25">
      <c r="C5" s="27" t="s">
        <v>4</v>
      </c>
      <c r="D5" s="27"/>
      <c r="E5" s="27"/>
      <c r="F5" s="2"/>
    </row>
    <row r="6" spans="1:12" ht="15" x14ac:dyDescent="0.25">
      <c r="C6" s="27" t="s">
        <v>5</v>
      </c>
      <c r="D6" s="27"/>
      <c r="E6" s="27"/>
      <c r="F6" s="2"/>
    </row>
    <row r="7" spans="1:12" ht="15" x14ac:dyDescent="0.25">
      <c r="C7" s="27" t="s">
        <v>37</v>
      </c>
      <c r="D7" s="27"/>
      <c r="E7" s="27"/>
      <c r="F7" s="2"/>
    </row>
    <row r="8" spans="1:12" ht="10.5" customHeight="1" x14ac:dyDescent="0.25">
      <c r="C8" s="1"/>
      <c r="D8" s="1"/>
      <c r="E8" s="1"/>
      <c r="F8" s="2"/>
    </row>
    <row r="9" spans="1:12" ht="12.75" customHeight="1" x14ac:dyDescent="0.25">
      <c r="C9" s="15" t="s">
        <v>19</v>
      </c>
      <c r="D9" s="29" t="s">
        <v>20</v>
      </c>
      <c r="E9" s="29"/>
      <c r="F9" s="2"/>
    </row>
    <row r="10" spans="1:12" x14ac:dyDescent="0.2">
      <c r="A10" s="5"/>
    </row>
    <row r="11" spans="1:12" x14ac:dyDescent="0.2">
      <c r="A11" s="28" t="s">
        <v>6</v>
      </c>
      <c r="B11" s="28"/>
      <c r="C11" s="28"/>
      <c r="D11" s="28"/>
      <c r="E11" s="28"/>
      <c r="F11" s="6"/>
      <c r="G11" s="6"/>
      <c r="H11" s="6"/>
      <c r="I11" s="6"/>
      <c r="J11" s="6"/>
      <c r="K11" s="6"/>
      <c r="L11" s="6"/>
    </row>
    <row r="12" spans="1:12" x14ac:dyDescent="0.2">
      <c r="A12" s="28" t="s">
        <v>31</v>
      </c>
      <c r="B12" s="28"/>
      <c r="C12" s="28"/>
      <c r="D12" s="28"/>
      <c r="E12" s="28"/>
      <c r="F12" s="6"/>
      <c r="G12" s="6"/>
      <c r="H12" s="6"/>
      <c r="I12" s="6"/>
      <c r="J12" s="6"/>
      <c r="K12" s="6"/>
      <c r="L12" s="6"/>
    </row>
    <row r="13" spans="1:12" x14ac:dyDescent="0.2">
      <c r="A13" s="28" t="s">
        <v>32</v>
      </c>
      <c r="B13" s="28"/>
      <c r="C13" s="28"/>
      <c r="D13" s="28"/>
      <c r="E13" s="28"/>
      <c r="F13" s="6"/>
      <c r="G13" s="6"/>
      <c r="H13" s="6"/>
      <c r="I13" s="6"/>
      <c r="J13" s="6"/>
      <c r="K13" s="6"/>
      <c r="L13" s="6"/>
    </row>
    <row r="14" spans="1:12" x14ac:dyDescent="0.2">
      <c r="E14" s="5" t="s">
        <v>33</v>
      </c>
    </row>
    <row r="15" spans="1:12" ht="38.25" x14ac:dyDescent="0.2">
      <c r="A15" s="7" t="s">
        <v>7</v>
      </c>
      <c r="B15" s="7" t="s">
        <v>34</v>
      </c>
      <c r="C15" s="7" t="s">
        <v>35</v>
      </c>
      <c r="D15" s="7" t="s">
        <v>36</v>
      </c>
      <c r="E15" s="7" t="s">
        <v>8</v>
      </c>
    </row>
    <row r="16" spans="1:12" x14ac:dyDescent="0.2">
      <c r="A16" s="8">
        <v>1</v>
      </c>
      <c r="B16" s="8">
        <v>2</v>
      </c>
      <c r="C16" s="8">
        <v>3</v>
      </c>
      <c r="D16" s="8">
        <v>4</v>
      </c>
      <c r="E16" s="8">
        <v>5</v>
      </c>
    </row>
    <row r="17" spans="1:5" ht="63.75" x14ac:dyDescent="0.2">
      <c r="A17" s="9" t="s">
        <v>29</v>
      </c>
      <c r="B17" s="16">
        <f>B18+B22</f>
        <v>133680.4</v>
      </c>
      <c r="C17" s="16">
        <f>C18+C22</f>
        <v>25057.200000000001</v>
      </c>
      <c r="D17" s="16">
        <f>D18+D22</f>
        <v>25057.200000000001</v>
      </c>
      <c r="E17" s="23" t="s">
        <v>9</v>
      </c>
    </row>
    <row r="18" spans="1:5" ht="63.75" x14ac:dyDescent="0.2">
      <c r="A18" s="10" t="s">
        <v>25</v>
      </c>
      <c r="B18" s="17">
        <f>B19</f>
        <v>87830.3</v>
      </c>
      <c r="C18" s="17">
        <f t="shared" ref="C18:D18" si="0">C19</f>
        <v>0</v>
      </c>
      <c r="D18" s="17">
        <f t="shared" si="0"/>
        <v>0</v>
      </c>
      <c r="E18" s="24"/>
    </row>
    <row r="19" spans="1:5" ht="51" x14ac:dyDescent="0.2">
      <c r="A19" s="11" t="s">
        <v>10</v>
      </c>
      <c r="B19" s="18">
        <f>B21+B20</f>
        <v>87830.3</v>
      </c>
      <c r="C19" s="18">
        <f t="shared" ref="C19:D19" si="1">C21</f>
        <v>0</v>
      </c>
      <c r="D19" s="18">
        <f t="shared" si="1"/>
        <v>0</v>
      </c>
      <c r="E19" s="24"/>
    </row>
    <row r="20" spans="1:5" x14ac:dyDescent="0.2">
      <c r="A20" s="11" t="s">
        <v>11</v>
      </c>
      <c r="B20" s="19">
        <f>9289+512+16555</f>
        <v>26356</v>
      </c>
      <c r="C20" s="19">
        <v>0</v>
      </c>
      <c r="D20" s="19">
        <v>0</v>
      </c>
      <c r="E20" s="25"/>
    </row>
    <row r="21" spans="1:5" x14ac:dyDescent="0.2">
      <c r="A21" s="11" t="s">
        <v>21</v>
      </c>
      <c r="B21" s="19">
        <f>22283+39191.3</f>
        <v>61474.3</v>
      </c>
      <c r="C21" s="19">
        <v>0</v>
      </c>
      <c r="D21" s="19">
        <v>0</v>
      </c>
      <c r="E21" s="22"/>
    </row>
    <row r="22" spans="1:5" ht="25.5" x14ac:dyDescent="0.2">
      <c r="A22" s="10" t="s">
        <v>12</v>
      </c>
      <c r="B22" s="17">
        <f t="shared" ref="B22:D23" si="2">B23</f>
        <v>45850.1</v>
      </c>
      <c r="C22" s="17">
        <f t="shared" si="2"/>
        <v>25057.200000000001</v>
      </c>
      <c r="D22" s="17">
        <f t="shared" si="2"/>
        <v>25057.200000000001</v>
      </c>
      <c r="E22" s="20" t="s">
        <v>13</v>
      </c>
    </row>
    <row r="23" spans="1:5" ht="63.75" x14ac:dyDescent="0.2">
      <c r="A23" s="11" t="s">
        <v>14</v>
      </c>
      <c r="B23" s="19">
        <f t="shared" si="2"/>
        <v>45850.1</v>
      </c>
      <c r="C23" s="19">
        <f t="shared" si="2"/>
        <v>25057.200000000001</v>
      </c>
      <c r="D23" s="19">
        <f t="shared" si="2"/>
        <v>25057.200000000001</v>
      </c>
      <c r="E23" s="21"/>
    </row>
    <row r="24" spans="1:5" x14ac:dyDescent="0.2">
      <c r="A24" s="11" t="s">
        <v>21</v>
      </c>
      <c r="B24" s="18">
        <f>25616.8+20233.3</f>
        <v>45850.1</v>
      </c>
      <c r="C24" s="19">
        <v>25057.200000000001</v>
      </c>
      <c r="D24" s="19">
        <v>25057.200000000001</v>
      </c>
      <c r="E24" s="22"/>
    </row>
    <row r="25" spans="1:5" ht="66" customHeight="1" x14ac:dyDescent="0.2">
      <c r="A25" s="9" t="s">
        <v>30</v>
      </c>
      <c r="B25" s="17">
        <f>B26</f>
        <v>18134.5</v>
      </c>
      <c r="C25" s="17">
        <f>C26</f>
        <v>4000</v>
      </c>
      <c r="D25" s="17">
        <f>D26</f>
        <v>4000</v>
      </c>
      <c r="E25" s="20" t="s">
        <v>13</v>
      </c>
    </row>
    <row r="26" spans="1:5" ht="28.5" customHeight="1" x14ac:dyDescent="0.2">
      <c r="A26" s="10" t="s">
        <v>22</v>
      </c>
      <c r="B26" s="17">
        <f>B27+B29+B32+B34</f>
        <v>18134.5</v>
      </c>
      <c r="C26" s="17">
        <f t="shared" ref="C26:D26" si="3">C27+C29</f>
        <v>4000</v>
      </c>
      <c r="D26" s="17">
        <f t="shared" si="3"/>
        <v>4000</v>
      </c>
      <c r="E26" s="21"/>
    </row>
    <row r="27" spans="1:5" ht="38.25" x14ac:dyDescent="0.2">
      <c r="A27" s="11" t="s">
        <v>15</v>
      </c>
      <c r="B27" s="19">
        <f>B28</f>
        <v>2700</v>
      </c>
      <c r="C27" s="19">
        <f t="shared" ref="C27:D27" si="4">C28</f>
        <v>0</v>
      </c>
      <c r="D27" s="19">
        <f t="shared" si="4"/>
        <v>0</v>
      </c>
      <c r="E27" s="21"/>
    </row>
    <row r="28" spans="1:5" x14ac:dyDescent="0.2">
      <c r="A28" s="11" t="s">
        <v>11</v>
      </c>
      <c r="B28" s="19">
        <v>2700</v>
      </c>
      <c r="C28" s="19">
        <v>0</v>
      </c>
      <c r="D28" s="19">
        <v>0</v>
      </c>
      <c r="E28" s="21"/>
    </row>
    <row r="29" spans="1:5" ht="51" x14ac:dyDescent="0.2">
      <c r="A29" s="11" t="s">
        <v>23</v>
      </c>
      <c r="B29" s="19">
        <v>0</v>
      </c>
      <c r="C29" s="19">
        <v>4000</v>
      </c>
      <c r="D29" s="19">
        <v>4000</v>
      </c>
      <c r="E29" s="21"/>
    </row>
    <row r="30" spans="1:5" x14ac:dyDescent="0.2">
      <c r="A30" s="11" t="s">
        <v>11</v>
      </c>
      <c r="B30" s="19">
        <v>0</v>
      </c>
      <c r="C30" s="19">
        <v>4000</v>
      </c>
      <c r="D30" s="19">
        <v>4000</v>
      </c>
      <c r="E30" s="25"/>
    </row>
    <row r="31" spans="1:5" ht="25.5" x14ac:dyDescent="0.2">
      <c r="A31" s="11" t="s">
        <v>26</v>
      </c>
      <c r="B31" s="19"/>
      <c r="C31" s="19"/>
      <c r="D31" s="19"/>
      <c r="E31" s="25"/>
    </row>
    <row r="32" spans="1:5" x14ac:dyDescent="0.2">
      <c r="A32" s="12" t="s">
        <v>27</v>
      </c>
      <c r="B32" s="19">
        <v>15000</v>
      </c>
      <c r="C32" s="19"/>
      <c r="D32" s="19"/>
      <c r="E32" s="25"/>
    </row>
    <row r="33" spans="1:5" x14ac:dyDescent="0.2">
      <c r="A33" s="11" t="s">
        <v>11</v>
      </c>
      <c r="B33" s="19">
        <v>15000</v>
      </c>
      <c r="C33" s="19"/>
      <c r="D33" s="19"/>
      <c r="E33" s="25"/>
    </row>
    <row r="34" spans="1:5" x14ac:dyDescent="0.2">
      <c r="A34" s="12" t="s">
        <v>28</v>
      </c>
      <c r="B34" s="19">
        <v>434.5</v>
      </c>
      <c r="C34" s="19"/>
      <c r="D34" s="19"/>
      <c r="E34" s="25"/>
    </row>
    <row r="35" spans="1:5" x14ac:dyDescent="0.2">
      <c r="A35" s="11" t="s">
        <v>11</v>
      </c>
      <c r="B35" s="19">
        <v>434.5</v>
      </c>
      <c r="C35" s="19"/>
      <c r="D35" s="19"/>
      <c r="E35" s="25"/>
    </row>
    <row r="36" spans="1:5" x14ac:dyDescent="0.2">
      <c r="A36" s="10" t="s">
        <v>16</v>
      </c>
      <c r="B36" s="17">
        <f>B17+B25</f>
        <v>151814.9</v>
      </c>
      <c r="C36" s="17">
        <f>C17+C25</f>
        <v>29057.200000000001</v>
      </c>
      <c r="D36" s="17">
        <f>D17+D25</f>
        <v>29057.200000000001</v>
      </c>
      <c r="E36" s="22"/>
    </row>
    <row r="37" spans="1:5" ht="38.25" x14ac:dyDescent="0.2">
      <c r="A37" s="11" t="s">
        <v>24</v>
      </c>
      <c r="B37" s="18">
        <v>8638.7999999999993</v>
      </c>
      <c r="C37" s="19">
        <v>0</v>
      </c>
      <c r="D37" s="19">
        <v>0</v>
      </c>
      <c r="E37" s="20" t="s">
        <v>13</v>
      </c>
    </row>
    <row r="38" spans="1:5" x14ac:dyDescent="0.2">
      <c r="A38" s="11" t="s">
        <v>11</v>
      </c>
      <c r="B38" s="18">
        <v>8638.7999999999993</v>
      </c>
      <c r="C38" s="19">
        <v>0</v>
      </c>
      <c r="D38" s="19">
        <v>0</v>
      </c>
      <c r="E38" s="26"/>
    </row>
    <row r="39" spans="1:5" x14ac:dyDescent="0.2">
      <c r="A39" s="10" t="s">
        <v>17</v>
      </c>
      <c r="B39" s="18">
        <f>B37</f>
        <v>8638.7999999999993</v>
      </c>
      <c r="C39" s="18">
        <f t="shared" ref="C39:D39" si="5">C37</f>
        <v>0</v>
      </c>
      <c r="D39" s="18">
        <f t="shared" si="5"/>
        <v>0</v>
      </c>
      <c r="E39" s="13"/>
    </row>
    <row r="40" spans="1:5" x14ac:dyDescent="0.2">
      <c r="A40" s="14" t="s">
        <v>18</v>
      </c>
      <c r="B40" s="17">
        <f>B36+B39</f>
        <v>160453.69999999998</v>
      </c>
      <c r="C40" s="17">
        <f t="shared" ref="C40:D40" si="6">C36+C39</f>
        <v>29057.200000000001</v>
      </c>
      <c r="D40" s="17">
        <f t="shared" si="6"/>
        <v>29057.200000000001</v>
      </c>
      <c r="E40" s="13"/>
    </row>
  </sheetData>
  <mergeCells count="15">
    <mergeCell ref="E22:E24"/>
    <mergeCell ref="E17:E21"/>
    <mergeCell ref="E37:E38"/>
    <mergeCell ref="C1:E1"/>
    <mergeCell ref="C2:E2"/>
    <mergeCell ref="C3:E3"/>
    <mergeCell ref="C4:E4"/>
    <mergeCell ref="A11:E11"/>
    <mergeCell ref="A12:E12"/>
    <mergeCell ref="A13:E13"/>
    <mergeCell ref="C5:E5"/>
    <mergeCell ref="C6:E6"/>
    <mergeCell ref="C7:E7"/>
    <mergeCell ref="D9:E9"/>
    <mergeCell ref="E25:E36"/>
  </mergeCells>
  <pageMargins left="0" right="0" top="0.43307086614173229" bottom="0.47244094488188981" header="0.31496062992125984" footer="0.23622047244094491"/>
  <pageSetup paperSize="9" scale="95" fitToHeight="0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</vt:lpstr>
      <vt:lpstr>'2020-2022'!Заголовки_для_печати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2020-09-15T13:32:30Z</dcterms:modified>
</cp:coreProperties>
</file>