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filterPrivacy="1" defaultThemeVersion="124226"/>
  <xr:revisionPtr revIDLastSave="0" documentId="13_ncr:1_{4BBE2D75-AEAB-4A03-B5FE-50F79D603CB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0" sheetId="1" r:id="rId1"/>
  </sheets>
  <definedNames>
    <definedName name="OLE_LINK1" localSheetId="0">'приложение 10'!#REF!</definedName>
    <definedName name="_xlnm.Print_Area" localSheetId="0">'приложение 10'!$A$1:$E$34</definedName>
  </definedNames>
  <calcPr calcId="191029"/>
</workbook>
</file>

<file path=xl/calcChain.xml><?xml version="1.0" encoding="utf-8"?>
<calcChain xmlns="http://schemas.openxmlformats.org/spreadsheetml/2006/main">
  <c r="B24" i="1" l="1"/>
  <c r="C22" i="1"/>
  <c r="C20" i="1" s="1"/>
  <c r="C19" i="1" s="1"/>
  <c r="C18" i="1" s="1"/>
  <c r="B22" i="1"/>
  <c r="B20" i="1" s="1"/>
  <c r="D20" i="1"/>
  <c r="D19" i="1" s="1"/>
  <c r="D18" i="1" s="1"/>
  <c r="B32" i="1"/>
  <c r="B31" i="1" s="1"/>
  <c r="B33" i="1" s="1"/>
  <c r="B29" i="1"/>
  <c r="B28" i="1" s="1"/>
  <c r="B27" i="1" s="1"/>
  <c r="B26" i="1"/>
  <c r="B25" i="1" s="1"/>
  <c r="D31" i="1"/>
  <c r="D33" i="1" s="1"/>
  <c r="C31" i="1"/>
  <c r="C33" i="1" s="1"/>
  <c r="C25" i="1"/>
  <c r="D25" i="1"/>
  <c r="D24" i="1" s="1"/>
  <c r="D23" i="1" l="1"/>
  <c r="D30" i="1" s="1"/>
  <c r="D34" i="1" s="1"/>
  <c r="C24" i="1"/>
  <c r="C23" i="1" s="1"/>
  <c r="C30" i="1" s="1"/>
  <c r="C34" i="1" s="1"/>
  <c r="B19" i="1"/>
  <c r="B18" i="1" s="1"/>
  <c r="B23" i="1"/>
  <c r="B30" i="1" l="1"/>
  <c r="B34" i="1" s="1"/>
</calcChain>
</file>

<file path=xl/sharedStrings.xml><?xml version="1.0" encoding="utf-8"?>
<sst xmlns="http://schemas.openxmlformats.org/spreadsheetml/2006/main" count="38" uniqueCount="34">
  <si>
    <t>УТВЕРЖДЕНО</t>
  </si>
  <si>
    <t>решением совета депутатов</t>
  </si>
  <si>
    <t>муниципального образования</t>
  </si>
  <si>
    <t>«Выборгский район» Ленинградской области</t>
  </si>
  <si>
    <t>АДРЕСНАЯ ИНВЕСТИЦИОННАЯ ПРОГРАММА</t>
  </si>
  <si>
    <t>Наименование муниципальной программы</t>
  </si>
  <si>
    <t>План на 2021 год          (тысяч рублей)</t>
  </si>
  <si>
    <t>План на 2022 год          (тысяч рублей)</t>
  </si>
  <si>
    <t>Главный распорядитель бюджетных средств</t>
  </si>
  <si>
    <t>Комитет образования администрации муниципального образования «Выборгский район» Ленинградской области</t>
  </si>
  <si>
    <t>- местный бюджет</t>
  </si>
  <si>
    <t>Подпрограмма "Социальная поддержка детей – сирот и детей, оставшихся без попечения родителей":</t>
  </si>
  <si>
    <t>Администрация муниципального образования «Выборгский район» Ленинградской области</t>
  </si>
  <si>
    <t>Всего по программной части</t>
  </si>
  <si>
    <t>Всего по непрограммной части</t>
  </si>
  <si>
    <t>Всего по адресной инвестиционной программе</t>
  </si>
  <si>
    <t xml:space="preserve">                    </t>
  </si>
  <si>
    <t>(приложение 10)</t>
  </si>
  <si>
    <t>- областной бюджет</t>
  </si>
  <si>
    <t xml:space="preserve">подпрограмма 
«Развитие сети автомобильных дорог общего пользования»:
</t>
  </si>
  <si>
    <t xml:space="preserve">- реконструкция автомобильных дорог общего пользования муниципального значения, в том числе: </t>
  </si>
  <si>
    <t>План на 2023 год          (тысяч рублей)</t>
  </si>
  <si>
    <t>-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помещений, в том числе:</t>
  </si>
  <si>
    <t>- строительство объекта местного значения «Общегражданское кладбище» на территории МО «Селезневское сельское поселение», в том числе:</t>
  </si>
  <si>
    <t xml:space="preserve">- строительство автомобильной дороги «Подъезд к пос. Яшино» в Выборгском районе Ленинградской области, в том числе: </t>
  </si>
  <si>
    <t>- проект реконструкции дороги с мостовым переходом через реку Гусиная, ур. Малиновка</t>
  </si>
  <si>
    <t>- федеральный бюджет</t>
  </si>
  <si>
    <t>от 8 декабря 2020 года № 81</t>
  </si>
  <si>
    <t>в редакции решения</t>
  </si>
  <si>
    <r>
      <rPr>
        <b/>
        <sz val="10"/>
        <color theme="1"/>
        <rFont val="Times New Roman"/>
        <family val="1"/>
        <charset val="204"/>
      </rPr>
      <t>Муниципальная программа муниципального образования «Выборгский район» Ленинградской области "Современное образование в Выборгском районе Ленинградской области", 
в том числе:</t>
    </r>
    <r>
      <rPr>
        <sz val="10"/>
        <color theme="1"/>
        <rFont val="Times New Roman"/>
        <family val="1"/>
        <charset val="204"/>
      </rPr>
      <t xml:space="preserve">
</t>
    </r>
  </si>
  <si>
    <r>
      <rPr>
        <b/>
        <sz val="10"/>
        <color theme="1"/>
        <rFont val="Times New Roman"/>
        <family val="1"/>
        <charset val="204"/>
      </rPr>
      <t>Муниципальная программа муниципального образования «Выборгский район» Ленинградской области «Развитие автомобильных дорог Выборгского района Ленинградской области»,
в том числе:</t>
    </r>
    <r>
      <rPr>
        <sz val="10"/>
        <color theme="1"/>
        <rFont val="Times New Roman"/>
        <family val="1"/>
        <charset val="204"/>
      </rPr>
      <t xml:space="preserve">
</t>
    </r>
  </si>
  <si>
    <t>МУНИЦИПАЛЬНОГО ОБРАЗОВАНИЯ «ВЫБОРГСКИЙ РАЙОН» ЛЕНИНГРАДСКОЙ ОБЛАСТИ</t>
  </si>
  <si>
    <t>НА 2021 ГОД И НА ПЛАНОВОЙ ПЕРИОД 2022 И 2023 ГОДОВ</t>
  </si>
  <si>
    <t>от 16 февраля 2021 года № 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</si>
</sst>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 applyBorder="1" applyAlignment="1">
      <alignment horizontal="right"/>
    </xf>
    <xf numFmtId="0" fontId="1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wrapText="1"/>
    </xf>
    <xf numFmtId="49" fontId="2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164" fontId="2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vertical="top" wrapText="1"/>
    </xf>
    <xf numFmtId="0" fontId="1" fillId="2" borderId="0" xfId="0" applyFont="1" applyFill="1" applyAlignment="1"/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right"/>
    </xf>
    <xf numFmtId="0" fontId="5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2" fillId="2" borderId="4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B25" sqref="B25"/>
    </sheetView>
  </sheetViews>
  <sheetFormatPr defaultColWidth="9.140625" defaultRowHeight="12.75" x14ac:dyDescent="0.2"/>
  <cols>
    <col min="1" max="1" width="70.28515625" style="3" customWidth="1"/>
    <col min="2" max="2" width="28.42578125" style="3" customWidth="1"/>
    <col min="3" max="3" width="24.85546875" style="3" customWidth="1"/>
    <col min="4" max="4" width="22" style="3" customWidth="1"/>
    <col min="5" max="5" width="33.28515625" style="3" customWidth="1"/>
    <col min="6" max="16384" width="9.140625" style="3"/>
  </cols>
  <sheetData>
    <row r="1" spans="1:5" s="2" customFormat="1" ht="15" x14ac:dyDescent="0.25"/>
    <row r="2" spans="1:5" s="2" customFormat="1" ht="15" x14ac:dyDescent="0.25">
      <c r="C2" s="22" t="s">
        <v>0</v>
      </c>
      <c r="D2" s="22"/>
      <c r="E2" s="22"/>
    </row>
    <row r="3" spans="1:5" s="2" customFormat="1" ht="15" x14ac:dyDescent="0.25">
      <c r="C3" s="22" t="s">
        <v>1</v>
      </c>
      <c r="D3" s="22"/>
      <c r="E3" s="22"/>
    </row>
    <row r="4" spans="1:5" s="2" customFormat="1" ht="15" x14ac:dyDescent="0.25">
      <c r="C4" s="22" t="s">
        <v>2</v>
      </c>
      <c r="D4" s="22"/>
      <c r="E4" s="22"/>
    </row>
    <row r="5" spans="1:5" s="2" customFormat="1" ht="15" x14ac:dyDescent="0.25">
      <c r="C5" s="22" t="s">
        <v>3</v>
      </c>
      <c r="D5" s="22"/>
      <c r="E5" s="22"/>
    </row>
    <row r="6" spans="1:5" s="2" customFormat="1" ht="15" x14ac:dyDescent="0.25">
      <c r="C6" s="22" t="s">
        <v>27</v>
      </c>
      <c r="D6" s="22"/>
      <c r="E6" s="22"/>
    </row>
    <row r="7" spans="1:5" s="2" customFormat="1" ht="15" x14ac:dyDescent="0.25">
      <c r="C7" s="1"/>
      <c r="D7" s="1"/>
      <c r="E7" s="1" t="s">
        <v>28</v>
      </c>
    </row>
    <row r="8" spans="1:5" s="2" customFormat="1" ht="15" x14ac:dyDescent="0.25">
      <c r="C8" s="1"/>
      <c r="D8" s="1"/>
      <c r="E8" s="1" t="s">
        <v>33</v>
      </c>
    </row>
    <row r="9" spans="1:5" s="2" customFormat="1" ht="15" x14ac:dyDescent="0.25">
      <c r="C9" s="22"/>
      <c r="D9" s="22"/>
      <c r="E9" s="22"/>
    </row>
    <row r="10" spans="1:5" s="2" customFormat="1" ht="15" x14ac:dyDescent="0.25">
      <c r="C10" s="17" t="s">
        <v>16</v>
      </c>
      <c r="D10" s="24" t="s">
        <v>17</v>
      </c>
      <c r="E10" s="24"/>
    </row>
    <row r="11" spans="1:5" s="2" customFormat="1" ht="15" x14ac:dyDescent="0.25"/>
    <row r="12" spans="1:5" s="2" customFormat="1" ht="15" x14ac:dyDescent="0.25">
      <c r="A12" s="23" t="s">
        <v>4</v>
      </c>
      <c r="B12" s="23"/>
      <c r="C12" s="23"/>
      <c r="D12" s="23"/>
      <c r="E12" s="23"/>
    </row>
    <row r="13" spans="1:5" s="2" customFormat="1" ht="15" x14ac:dyDescent="0.25">
      <c r="A13" s="23" t="s">
        <v>31</v>
      </c>
      <c r="B13" s="23"/>
      <c r="C13" s="23"/>
      <c r="D13" s="23"/>
      <c r="E13" s="23"/>
    </row>
    <row r="14" spans="1:5" s="2" customFormat="1" ht="15" x14ac:dyDescent="0.25">
      <c r="A14" s="23" t="s">
        <v>32</v>
      </c>
      <c r="B14" s="23"/>
      <c r="C14" s="23"/>
      <c r="D14" s="23"/>
      <c r="E14" s="23"/>
    </row>
    <row r="15" spans="1:5" s="2" customFormat="1" ht="15" x14ac:dyDescent="0.25"/>
    <row r="16" spans="1:5" ht="36" customHeight="1" x14ac:dyDescent="0.2">
      <c r="A16" s="4" t="s">
        <v>5</v>
      </c>
      <c r="B16" s="4" t="s">
        <v>6</v>
      </c>
      <c r="C16" s="4" t="s">
        <v>7</v>
      </c>
      <c r="D16" s="4" t="s">
        <v>21</v>
      </c>
      <c r="E16" s="4" t="s">
        <v>8</v>
      </c>
    </row>
    <row r="17" spans="1:5" x14ac:dyDescent="0.2">
      <c r="A17" s="5">
        <v>1</v>
      </c>
      <c r="B17" s="5">
        <v>2</v>
      </c>
      <c r="C17" s="5">
        <v>3</v>
      </c>
      <c r="D17" s="5">
        <v>4</v>
      </c>
      <c r="E17" s="5">
        <v>5</v>
      </c>
    </row>
    <row r="18" spans="1:5" ht="62.25" customHeight="1" x14ac:dyDescent="0.2">
      <c r="A18" s="6" t="s">
        <v>29</v>
      </c>
      <c r="B18" s="7">
        <f>B19</f>
        <v>32543.5</v>
      </c>
      <c r="C18" s="7">
        <f t="shared" ref="C18:D18" si="0">C19</f>
        <v>32585.600000000002</v>
      </c>
      <c r="D18" s="7">
        <f t="shared" si="0"/>
        <v>32585.600000000002</v>
      </c>
      <c r="E18" s="9" t="s">
        <v>9</v>
      </c>
    </row>
    <row r="19" spans="1:5" ht="33.6" customHeight="1" x14ac:dyDescent="0.2">
      <c r="A19" s="10" t="s">
        <v>11</v>
      </c>
      <c r="B19" s="11">
        <f t="shared" ref="B19:D19" si="1">B20</f>
        <v>32543.5</v>
      </c>
      <c r="C19" s="11">
        <f t="shared" si="1"/>
        <v>32585.600000000002</v>
      </c>
      <c r="D19" s="11">
        <f t="shared" si="1"/>
        <v>32585.600000000002</v>
      </c>
      <c r="E19" s="18" t="s">
        <v>12</v>
      </c>
    </row>
    <row r="20" spans="1:5" ht="49.9" customHeight="1" x14ac:dyDescent="0.2">
      <c r="A20" s="12" t="s">
        <v>22</v>
      </c>
      <c r="B20" s="13">
        <f>B22+B21</f>
        <v>32543.5</v>
      </c>
      <c r="C20" s="13">
        <f t="shared" ref="C20:D20" si="2">C22+C21</f>
        <v>32585.600000000002</v>
      </c>
      <c r="D20" s="13">
        <f t="shared" si="2"/>
        <v>32585.600000000002</v>
      </c>
      <c r="E20" s="19"/>
    </row>
    <row r="21" spans="1:5" ht="14.25" customHeight="1" x14ac:dyDescent="0.2">
      <c r="A21" s="12" t="s">
        <v>26</v>
      </c>
      <c r="B21" s="13">
        <v>892.9</v>
      </c>
      <c r="C21" s="13">
        <v>1833.4</v>
      </c>
      <c r="D21" s="13">
        <v>1833.4</v>
      </c>
      <c r="E21" s="19"/>
    </row>
    <row r="22" spans="1:5" ht="14.25" customHeight="1" x14ac:dyDescent="0.2">
      <c r="A22" s="12" t="s">
        <v>18</v>
      </c>
      <c r="B22" s="13">
        <f>25057.2+6593.4</f>
        <v>31650.6</v>
      </c>
      <c r="C22" s="13">
        <f>25057.2+5695</f>
        <v>30752.2</v>
      </c>
      <c r="D22" s="13">
        <v>30752.2</v>
      </c>
      <c r="E22" s="20"/>
    </row>
    <row r="23" spans="1:5" ht="77.25" customHeight="1" x14ac:dyDescent="0.2">
      <c r="A23" s="6" t="s">
        <v>30</v>
      </c>
      <c r="B23" s="11">
        <f>B24</f>
        <v>20621.599999999999</v>
      </c>
      <c r="C23" s="11">
        <f>C24</f>
        <v>4000</v>
      </c>
      <c r="D23" s="11">
        <f>D24</f>
        <v>4000</v>
      </c>
      <c r="E23" s="18" t="s">
        <v>12</v>
      </c>
    </row>
    <row r="24" spans="1:5" ht="30" customHeight="1" x14ac:dyDescent="0.2">
      <c r="A24" s="10" t="s">
        <v>19</v>
      </c>
      <c r="B24" s="11">
        <f>B25+B28</f>
        <v>20621.599999999999</v>
      </c>
      <c r="C24" s="11">
        <f t="shared" ref="C24:D24" si="3">C25+C28</f>
        <v>4000</v>
      </c>
      <c r="D24" s="11">
        <f t="shared" si="3"/>
        <v>4000</v>
      </c>
      <c r="E24" s="19"/>
    </row>
    <row r="25" spans="1:5" ht="29.25" customHeight="1" x14ac:dyDescent="0.2">
      <c r="A25" s="12" t="s">
        <v>24</v>
      </c>
      <c r="B25" s="13">
        <f>B26</f>
        <v>6294.9</v>
      </c>
      <c r="C25" s="13">
        <f t="shared" ref="C25:D25" si="4">C26</f>
        <v>4000</v>
      </c>
      <c r="D25" s="13">
        <f t="shared" si="4"/>
        <v>4000</v>
      </c>
      <c r="E25" s="19"/>
    </row>
    <row r="26" spans="1:5" x14ac:dyDescent="0.2">
      <c r="A26" s="12" t="s">
        <v>10</v>
      </c>
      <c r="B26" s="13">
        <f>3577.2-48+2500+265.7</f>
        <v>6294.9</v>
      </c>
      <c r="C26" s="13">
        <v>4000</v>
      </c>
      <c r="D26" s="13">
        <v>4000</v>
      </c>
      <c r="E26" s="19"/>
    </row>
    <row r="27" spans="1:5" ht="25.5" x14ac:dyDescent="0.2">
      <c r="A27" s="12" t="s">
        <v>20</v>
      </c>
      <c r="B27" s="13">
        <f>B28</f>
        <v>14326.7</v>
      </c>
      <c r="C27" s="13"/>
      <c r="D27" s="13"/>
      <c r="E27" s="25"/>
    </row>
    <row r="28" spans="1:5" ht="33" customHeight="1" x14ac:dyDescent="0.2">
      <c r="A28" s="14" t="s">
        <v>25</v>
      </c>
      <c r="B28" s="13">
        <f>B29</f>
        <v>14326.7</v>
      </c>
      <c r="C28" s="13"/>
      <c r="D28" s="13"/>
      <c r="E28" s="25"/>
    </row>
    <row r="29" spans="1:5" ht="15" customHeight="1" x14ac:dyDescent="0.2">
      <c r="A29" s="12" t="s">
        <v>10</v>
      </c>
      <c r="B29" s="13">
        <f>1585.2+12741.5</f>
        <v>14326.7</v>
      </c>
      <c r="C29" s="13"/>
      <c r="D29" s="13"/>
      <c r="E29" s="25"/>
    </row>
    <row r="30" spans="1:5" ht="15.6" customHeight="1" x14ac:dyDescent="0.2">
      <c r="A30" s="10" t="s">
        <v>13</v>
      </c>
      <c r="B30" s="11">
        <f>B18+B23</f>
        <v>53165.1</v>
      </c>
      <c r="C30" s="11">
        <f>C18+C23</f>
        <v>36585.600000000006</v>
      </c>
      <c r="D30" s="11">
        <f>D18+D23</f>
        <v>36585.600000000006</v>
      </c>
      <c r="E30" s="20"/>
    </row>
    <row r="31" spans="1:5" ht="47.25" customHeight="1" x14ac:dyDescent="0.2">
      <c r="A31" s="12" t="s">
        <v>23</v>
      </c>
      <c r="B31" s="15">
        <f>B32</f>
        <v>60080.9</v>
      </c>
      <c r="C31" s="15">
        <f t="shared" ref="C31:D31" si="5">C32</f>
        <v>100000</v>
      </c>
      <c r="D31" s="15">
        <f t="shared" si="5"/>
        <v>145525.29999999999</v>
      </c>
      <c r="E31" s="18" t="s">
        <v>12</v>
      </c>
    </row>
    <row r="32" spans="1:5" x14ac:dyDescent="0.2">
      <c r="A32" s="12" t="s">
        <v>10</v>
      </c>
      <c r="B32" s="15">
        <f>50000+10080.9</f>
        <v>60080.9</v>
      </c>
      <c r="C32" s="15">
        <v>100000</v>
      </c>
      <c r="D32" s="15">
        <v>145525.29999999999</v>
      </c>
      <c r="E32" s="21"/>
    </row>
    <row r="33" spans="1:5" ht="14.25" customHeight="1" x14ac:dyDescent="0.2">
      <c r="A33" s="10" t="s">
        <v>14</v>
      </c>
      <c r="B33" s="15">
        <f>B31</f>
        <v>60080.9</v>
      </c>
      <c r="C33" s="15">
        <f t="shared" ref="C33:D33" si="6">C31</f>
        <v>100000</v>
      </c>
      <c r="D33" s="15">
        <f t="shared" si="6"/>
        <v>145525.29999999999</v>
      </c>
      <c r="E33" s="8"/>
    </row>
    <row r="34" spans="1:5" ht="13.5" customHeight="1" x14ac:dyDescent="0.2">
      <c r="A34" s="16" t="s">
        <v>15</v>
      </c>
      <c r="B34" s="11">
        <f>B30+B33</f>
        <v>113246</v>
      </c>
      <c r="C34" s="11">
        <f t="shared" ref="C34:D34" si="7">C30+C33</f>
        <v>136585.60000000001</v>
      </c>
      <c r="D34" s="11">
        <f t="shared" si="7"/>
        <v>182110.9</v>
      </c>
      <c r="E34" s="8"/>
    </row>
  </sheetData>
  <mergeCells count="13">
    <mergeCell ref="E19:E22"/>
    <mergeCell ref="E31:E32"/>
    <mergeCell ref="C2:E2"/>
    <mergeCell ref="C3:E3"/>
    <mergeCell ref="C4:E4"/>
    <mergeCell ref="C5:E5"/>
    <mergeCell ref="A12:E12"/>
    <mergeCell ref="A13:E13"/>
    <mergeCell ref="A14:E14"/>
    <mergeCell ref="C6:E6"/>
    <mergeCell ref="C9:E9"/>
    <mergeCell ref="D10:E10"/>
    <mergeCell ref="E23:E30"/>
  </mergeCells>
  <pageMargins left="0.78740157480314965" right="0" top="0.35433070866141736" bottom="0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2021-02-16T09:37:31Z</dcterms:modified>
</cp:coreProperties>
</file>